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2013" sheetId="1" r:id="rId1"/>
  </sheets>
  <definedNames>
    <definedName name="_xlnm.Print_Area" localSheetId="0">'2013'!$A$1:$F$139</definedName>
  </definedNames>
  <calcPr fullCalcOnLoad="1"/>
</workbook>
</file>

<file path=xl/sharedStrings.xml><?xml version="1.0" encoding="utf-8"?>
<sst xmlns="http://schemas.openxmlformats.org/spreadsheetml/2006/main" count="500" uniqueCount="163">
  <si>
    <t>Общегосударственные вопросы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</si>
  <si>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</si>
  <si>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</si>
  <si>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</si>
  <si>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</si>
  <si>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Жилищное хозяйство</t>
  </si>
  <si>
    <t>Образование</t>
  </si>
  <si>
    <t>Молодежная политика и оздоровление детей</t>
  </si>
  <si>
    <t>Социальная политика</t>
  </si>
  <si>
    <t>Социальное обеспечение населения</t>
  </si>
  <si>
    <t>Функционирование высшего должностного лица субъекта РФ и муниципального образования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</si>
  <si>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</si>
  <si>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Благоустройство</t>
  </si>
  <si>
    <t>Культура</t>
  </si>
  <si>
    <t>Физическая культура и спорт</t>
  </si>
  <si>
    <t>Раздел</t>
  </si>
  <si>
    <t>Подраздел</t>
  </si>
  <si>
    <t>Вид расходов</t>
  </si>
  <si>
    <t>01</t>
  </si>
  <si>
    <t>11</t>
  </si>
  <si>
    <t>Прочие расходы</t>
  </si>
  <si>
    <t>013</t>
  </si>
  <si>
    <t>Резервные фонды местных администраций</t>
  </si>
  <si>
    <t>12</t>
  </si>
  <si>
    <t>0700000</t>
  </si>
  <si>
    <t>0700500</t>
  </si>
  <si>
    <t>05</t>
  </si>
  <si>
    <t>03</t>
  </si>
  <si>
    <t>6000000</t>
  </si>
  <si>
    <t>02</t>
  </si>
  <si>
    <t>0013600</t>
  </si>
  <si>
    <t xml:space="preserve">Осуществление первичного воинского учета на территориях , где отсутствуют военные комиссариаты </t>
  </si>
  <si>
    <t>Прочие мероприятия по благоустройству городских округов и поселений</t>
  </si>
  <si>
    <t>6000500</t>
  </si>
  <si>
    <t>Выполнение функций органами местного самоуправления</t>
  </si>
  <si>
    <t>500</t>
  </si>
  <si>
    <t>Руководство и управление в сфере установленных функций органов государственной власти субъектов РФ и органов местного самоуправления</t>
  </si>
  <si>
    <t>0020000</t>
  </si>
  <si>
    <t>Глава муниципального образования</t>
  </si>
  <si>
    <t>0020300</t>
  </si>
  <si>
    <t>Центральный аппарат</t>
  </si>
  <si>
    <t>0020400</t>
  </si>
  <si>
    <t>04</t>
  </si>
  <si>
    <t>0020405</t>
  </si>
  <si>
    <t>Центральный аппарат (создание, исполнение функций и организация деятельности административных комиссий муниципальных образований)</t>
  </si>
  <si>
    <t>07</t>
  </si>
  <si>
    <t>Бюджетные инвестиции в объекты капитального строительства, не включенные в целевые программы</t>
  </si>
  <si>
    <t>1020000</t>
  </si>
  <si>
    <t>Выполнение функций бюджетными учреждениями</t>
  </si>
  <si>
    <t>001</t>
  </si>
  <si>
    <t>1020102</t>
  </si>
  <si>
    <t>Бюджетные инвестиции</t>
  </si>
  <si>
    <t>003</t>
  </si>
  <si>
    <t>Обеспечение деятельности подведомственных учреждений</t>
  </si>
  <si>
    <t>Организационно-воспитательная работа с молодежью</t>
  </si>
  <si>
    <t>4310000</t>
  </si>
  <si>
    <t>Проведение мероприятий для детейи молодежи</t>
  </si>
  <si>
    <t>4310100</t>
  </si>
  <si>
    <t>08</t>
  </si>
  <si>
    <t>4400000</t>
  </si>
  <si>
    <t>4409900</t>
  </si>
  <si>
    <t>Библиотеки</t>
  </si>
  <si>
    <t>4420000</t>
  </si>
  <si>
    <t>4429900</t>
  </si>
  <si>
    <t>Физкультурно-оздоровительная работа и спортивные мероприятия</t>
  </si>
  <si>
    <t>5120000</t>
  </si>
  <si>
    <t>5129700</t>
  </si>
  <si>
    <t>10</t>
  </si>
  <si>
    <t xml:space="preserve">к решению городского Совета поселения Петров Вал </t>
  </si>
  <si>
    <t>"О бюджете городского поселения Петров Вал</t>
  </si>
  <si>
    <t>Национальная оборона</t>
  </si>
  <si>
    <t xml:space="preserve">Мобилизационная и вневойсковая подготовка </t>
  </si>
  <si>
    <t>Обеспечение пожарной безопасности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</si>
  <si>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</si>
  <si>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2470000</t>
  </si>
  <si>
    <t>3500000</t>
  </si>
  <si>
    <t>Поддержка жилищного хозяйства</t>
  </si>
  <si>
    <t>(тыс. рублей)</t>
  </si>
  <si>
    <t>Наименование</t>
  </si>
  <si>
    <t>Целевая статья расходов</t>
  </si>
  <si>
    <t>Сумма</t>
  </si>
  <si>
    <t>Коммунальное хозяйство</t>
  </si>
  <si>
    <t>Поддержка коммунального хозяйства</t>
  </si>
  <si>
    <t>3510000</t>
  </si>
  <si>
    <t>Мероприятия в области коммунального хозяйства</t>
  </si>
  <si>
    <t>3510500</t>
  </si>
  <si>
    <t>Бюджетные инвестиции в объекты капитального строительства, собственности муниципальных образований</t>
  </si>
  <si>
    <t>Уличное освещение</t>
  </si>
  <si>
    <t>6000100</t>
  </si>
  <si>
    <t>Иные межбюджетные трансферты</t>
  </si>
  <si>
    <t>017</t>
  </si>
  <si>
    <t xml:space="preserve">ИТОГО 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</si>
  <si>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</si>
  <si>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</si>
  <si>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0900200</t>
  </si>
  <si>
    <t xml:space="preserve">Оценка недвижимости, признание прав и регулирование отношений по государственной и муниципальной собственности </t>
  </si>
  <si>
    <t>Выполнение других обязательств государства</t>
  </si>
  <si>
    <t>0920300</t>
  </si>
  <si>
    <t>7950000</t>
  </si>
  <si>
    <t xml:space="preserve">Реализация государственных функций, связанных с общегосударственным управлением </t>
  </si>
  <si>
    <t>0920000</t>
  </si>
  <si>
    <t>13</t>
  </si>
  <si>
    <t>Национальная экономика</t>
  </si>
  <si>
    <t>Другие вопросы в области национальной экономики</t>
  </si>
  <si>
    <t>Мероприятия в области строительства, архитектуры и градостроительства</t>
  </si>
  <si>
    <t>3380000</t>
  </si>
  <si>
    <t>Культура и кинематография</t>
  </si>
  <si>
    <t>Комплектование книжных фондов библиотек муниципальных образований</t>
  </si>
  <si>
    <t>Другие вопросы в области физической культуры и спорта</t>
  </si>
  <si>
    <t>Средства массовой информации</t>
  </si>
  <si>
    <t>Другие вопросы в области средств массовой информации</t>
  </si>
  <si>
    <t>Дворцы и дома культуры, другие учреждения культуры</t>
  </si>
  <si>
    <t>Мероприятия в области спорта и физической культуры, туризма</t>
  </si>
  <si>
    <t>4440000</t>
  </si>
  <si>
    <t>Государственная поддержка в сфере средств массовой информации</t>
  </si>
  <si>
    <t>4440200</t>
  </si>
  <si>
    <t>Уплата налога на имущество организаций и земельного налога</t>
  </si>
  <si>
    <t>0029502</t>
  </si>
  <si>
    <t>Дорожное хозйство</t>
  </si>
  <si>
    <t>09</t>
  </si>
  <si>
    <t>Содержание и управление дорожным хозяйством</t>
  </si>
  <si>
    <t>3150100</t>
  </si>
  <si>
    <t>Ремонт и содержание автомобильных дорог общего пользования</t>
  </si>
  <si>
    <t>3150120</t>
  </si>
  <si>
    <t>3519502</t>
  </si>
  <si>
    <t>6009502</t>
  </si>
  <si>
    <t>4409502</t>
  </si>
  <si>
    <t>4429502</t>
  </si>
  <si>
    <t>4400200</t>
  </si>
  <si>
    <t>Приложение 7</t>
  </si>
  <si>
    <t xml:space="preserve">Субсидии юридическим лицам </t>
  </si>
  <si>
    <t>006</t>
  </si>
  <si>
    <t>3510300</t>
  </si>
  <si>
    <t>Обеспечение деятельности бюджетных учреждений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</si>
  <si>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</si>
  <si>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6007700</t>
  </si>
  <si>
    <t>611</t>
  </si>
  <si>
    <t>Расходы на покрытие убытков, возникших в связи с применением регулируемых цен на жилищно-коммунальные услуги водоснабжения и водоотведения</t>
  </si>
  <si>
    <t>на 2013 год и на плановый период 2014 и 2015 годов"</t>
  </si>
  <si>
    <t>Распределение бюджетных ассигнований по разделам и подразделам, целевым статьям и видам расходов классификации расходов бюджета городского поселения Петров Вал на 2013 год</t>
  </si>
  <si>
    <t>Целевые программы муниципальных образований "Молодой семье дступное жилье"</t>
  </si>
  <si>
    <t>Целевые программы муниципальных образований "Формирование доступной среды жизнедеятельности для инвалидов и маломобильных групп населения в Камышинском муниципальном районе"</t>
  </si>
  <si>
    <t>Расходы на покрытие убытков, возникших в связи с применением регулируемых цен на жилищно-коммунальные услуги теплоснабжения</t>
  </si>
  <si>
    <t>3510200</t>
  </si>
  <si>
    <t>3159502</t>
  </si>
  <si>
    <t>"О внесении изменений в Решение городского</t>
  </si>
  <si>
    <t xml:space="preserve"> Совета поселения Петров Вал от 14.12.2012г.№20/1"</t>
  </si>
  <si>
    <t>Обеспечение проведения выборов и референдов</t>
  </si>
  <si>
    <t>Проведение выборов и референдумов</t>
  </si>
  <si>
    <t>0200000</t>
  </si>
  <si>
    <t>0200300</t>
  </si>
  <si>
    <t>Долгосрочная областная целевая программа "Энергосбережение и повышение энергетической эффективности Волгоградской области на период до 2020года"</t>
  </si>
  <si>
    <t>5221100</t>
  </si>
  <si>
    <t>7950003</t>
  </si>
  <si>
    <t>Мероприятия в области жилищного хозяйства</t>
  </si>
  <si>
    <t>3500500</t>
  </si>
  <si>
    <t>Ведомственная целевая программа  "Природоохранные мероприятия Камышинского муниципального района 2013г"</t>
  </si>
  <si>
    <t>(в редакции от 12.03.2013г.№2/5; от 20.05.2013г.№5/4)</t>
  </si>
  <si>
    <t>Реализация Закона Волгоградской области от 10.01.02 г. № 661-ОД "О наказах и обращениях к депутатам Волгоградской областной Думы и главе администрации Волгоградской области"</t>
  </si>
  <si>
    <t>0929600</t>
  </si>
  <si>
    <t>Поддержка дорожного хозяйства в муниципальных образованиях</t>
  </si>
  <si>
    <t>5210103</t>
  </si>
  <si>
    <t>от 08.08.2013г. №10/1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</si>
</sst>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"/>
  </numFmts>
  <fonts count="27">
    <font>
      <sz val="10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Times New Roman"/>
      <family val="1"/>
    </font>
    <font>
      <sz val="12"/>
      <name val="Arial Cyr"/>
      <family val="0"/>
    </font>
    <font>
      <i/>
      <sz val="14"/>
      <name val="Times New Roman"/>
      <family val="1"/>
    </font>
    <font>
      <sz val="11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.5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49" fontId="2" fillId="0" borderId="10" xfId="0" applyNumberFormat="1" applyFont="1" applyBorder="1" applyAlignment="1">
      <alignment wrapText="1"/>
    </xf>
    <xf numFmtId="49" fontId="2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right" wrapText="1"/>
    </xf>
    <xf numFmtId="0" fontId="6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 wrapText="1"/>
    </xf>
    <xf numFmtId="168" fontId="2" fillId="0" borderId="10" xfId="0" applyNumberFormat="1" applyFont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168" fontId="4" fillId="0" borderId="10" xfId="0" applyNumberFormat="1" applyFont="1" applyBorder="1" applyAlignment="1">
      <alignment horizontal="right" wrapText="1"/>
    </xf>
    <xf numFmtId="0" fontId="8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26" fillId="0" borderId="0" xfId="0" applyFont="1" applyAlignment="1">
      <alignment horizontal="left" vertical="top" wrapText="1"/>
    </xf>
    <xf numFmtId="0" fontId="26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right" wrapText="1"/>
    </xf>
    <xf numFmtId="2" fontId="6" fillId="0" borderId="10" xfId="0" applyNumberFormat="1" applyFont="1" applyBorder="1" applyAlignment="1">
      <alignment horizontal="right" wrapText="1"/>
    </xf>
    <xf numFmtId="2" fontId="2" fillId="0" borderId="10" xfId="0" applyNumberFormat="1" applyFont="1" applyBorder="1" applyAlignment="1">
      <alignment horizontal="right" wrapText="1"/>
    </xf>
    <xf numFmtId="169" fontId="2" fillId="0" borderId="10" xfId="0" applyNumberFormat="1" applyFont="1" applyBorder="1" applyAlignment="1">
      <alignment horizontal="right" wrapText="1"/>
    </xf>
    <xf numFmtId="169" fontId="4" fillId="0" borderId="10" xfId="0" applyNumberFormat="1" applyFont="1" applyBorder="1" applyAlignment="1">
      <alignment horizontal="right" wrapText="1"/>
    </xf>
    <xf numFmtId="169" fontId="6" fillId="0" borderId="10" xfId="0" applyNumberFormat="1" applyFont="1" applyBorder="1" applyAlignment="1">
      <alignment horizontal="right" wrapText="1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9"/>
  <sheetViews>
    <sheetView tabSelected="1" view="pageBreakPreview" zoomScale="80" zoomScaleNormal="80" zoomScaleSheetLayoutView="80" zoomScalePageLayoutView="0" workbookViewId="0" topLeftCell="A1">
      <selection activeCell="A7" sqref="A7:H7"/>
    </sheetView>
  </sheetViews>
  <sheetFormatPr defaultColWidth="9.00390625" defaultRowHeight="12.75"/>
  <cols>
    <col min="1" max="1" width="71.00390625" style="0" customWidth="1"/>
    <col min="2" max="2" width="10.875" style="0" customWidth="1"/>
    <col min="3" max="3" width="11.75390625" style="0" customWidth="1"/>
    <col min="4" max="4" width="12.375" style="0" customWidth="1"/>
    <col min="5" max="5" width="10.625" style="0" customWidth="1"/>
    <col min="6" max="6" width="15.375" style="0" customWidth="1"/>
    <col min="7" max="8" width="9.125" style="0" hidden="1" customWidth="1"/>
  </cols>
  <sheetData>
    <row r="1" spans="1:6" ht="15">
      <c r="A1" s="26"/>
      <c r="B1" s="26"/>
      <c r="C1" s="26"/>
      <c r="D1" s="26"/>
      <c r="E1" s="26"/>
      <c r="F1" s="26"/>
    </row>
    <row r="2" spans="1:8" ht="18.75">
      <c r="A2" s="14"/>
      <c r="B2" s="14"/>
      <c r="C2" s="14"/>
      <c r="D2" s="14"/>
      <c r="E2" s="28" t="s">
        <v>129</v>
      </c>
      <c r="F2" s="28"/>
      <c r="G2" s="15"/>
      <c r="H2" s="15"/>
    </row>
    <row r="3" spans="1:8" ht="18.75">
      <c r="A3" s="27" t="s">
        <v>68</v>
      </c>
      <c r="B3" s="27"/>
      <c r="C3" s="27"/>
      <c r="D3" s="27"/>
      <c r="E3" s="27"/>
      <c r="F3" s="27"/>
      <c r="G3" s="27"/>
      <c r="H3" s="27"/>
    </row>
    <row r="4" spans="1:8" ht="18.75">
      <c r="A4" s="16"/>
      <c r="B4" s="16"/>
      <c r="C4" s="16"/>
      <c r="D4" s="16"/>
      <c r="E4" s="27" t="s">
        <v>162</v>
      </c>
      <c r="F4" s="27"/>
      <c r="G4" s="27"/>
      <c r="H4" s="27"/>
    </row>
    <row r="5" spans="1:8" ht="18.75" customHeight="1">
      <c r="A5" s="27" t="s">
        <v>145</v>
      </c>
      <c r="B5" s="27"/>
      <c r="C5" s="27"/>
      <c r="D5" s="27"/>
      <c r="E5" s="27"/>
      <c r="F5" s="27"/>
      <c r="G5" s="27"/>
      <c r="H5" s="27"/>
    </row>
    <row r="6" spans="1:8" ht="18.75">
      <c r="A6" s="27" t="s">
        <v>146</v>
      </c>
      <c r="B6" s="27"/>
      <c r="C6" s="27"/>
      <c r="D6" s="27"/>
      <c r="E6" s="27"/>
      <c r="F6" s="27"/>
      <c r="G6" s="25"/>
      <c r="H6" s="25"/>
    </row>
    <row r="7" spans="1:8" ht="18.75">
      <c r="A7" s="27" t="s">
        <v>69</v>
      </c>
      <c r="B7" s="27"/>
      <c r="C7" s="27"/>
      <c r="D7" s="27"/>
      <c r="E7" s="27"/>
      <c r="F7" s="27"/>
      <c r="G7" s="27"/>
      <c r="H7" s="27"/>
    </row>
    <row r="8" spans="1:8" ht="18.75">
      <c r="A8" s="27" t="s">
        <v>138</v>
      </c>
      <c r="B8" s="27"/>
      <c r="C8" s="27"/>
      <c r="D8" s="27"/>
      <c r="E8" s="27"/>
      <c r="F8" s="27"/>
      <c r="G8" s="27"/>
      <c r="H8" s="27"/>
    </row>
    <row r="9" spans="1:8" ht="18.75">
      <c r="A9" s="27" t="s">
        <v>157</v>
      </c>
      <c r="B9" s="27"/>
      <c r="C9" s="27"/>
      <c r="D9" s="27"/>
      <c r="E9" s="27"/>
      <c r="F9" s="27"/>
      <c r="G9" s="25"/>
      <c r="H9" s="25"/>
    </row>
    <row r="10" spans="1:8" ht="18.75">
      <c r="A10" s="25"/>
      <c r="B10" s="25"/>
      <c r="C10" s="25"/>
      <c r="D10" s="25"/>
      <c r="E10" s="25"/>
      <c r="F10" s="25"/>
      <c r="G10" s="25"/>
      <c r="H10" s="25"/>
    </row>
    <row r="11" spans="1:6" ht="18" customHeight="1">
      <c r="A11" s="29" t="s">
        <v>139</v>
      </c>
      <c r="B11" s="29"/>
      <c r="C11" s="29"/>
      <c r="D11" s="29"/>
      <c r="E11" s="29"/>
      <c r="F11" s="29"/>
    </row>
    <row r="12" spans="1:6" ht="37.5" customHeight="1">
      <c r="A12" s="29"/>
      <c r="B12" s="29"/>
      <c r="C12" s="29"/>
      <c r="D12" s="29"/>
      <c r="E12" s="29"/>
      <c r="F12" s="29"/>
    </row>
    <row r="13" spans="1:6" ht="15.75" customHeight="1">
      <c r="A13" s="9"/>
      <c r="B13" s="9"/>
      <c r="C13" s="9"/>
      <c r="D13" s="9"/>
      <c r="E13" s="9"/>
      <c r="F13" s="9"/>
    </row>
    <row r="14" spans="1:6" ht="20.25" customHeight="1">
      <c r="A14" s="9"/>
      <c r="B14" s="9"/>
      <c r="C14" s="9"/>
      <c r="D14" s="9"/>
      <c r="E14" s="9"/>
      <c r="F14" s="10" t="s">
        <v>77</v>
      </c>
    </row>
    <row r="16" spans="1:6" ht="16.5" customHeight="1">
      <c r="A16" s="30" t="s">
        <v>78</v>
      </c>
      <c r="B16" s="31" t="s">
        <v>15</v>
      </c>
      <c r="C16" s="31" t="s">
        <v>16</v>
      </c>
      <c r="D16" s="31" t="s">
        <v>79</v>
      </c>
      <c r="E16" s="31" t="s">
        <v>17</v>
      </c>
      <c r="F16" s="30" t="s">
        <v>80</v>
      </c>
    </row>
    <row r="17" spans="1:6" ht="31.5" customHeight="1">
      <c r="A17" s="30"/>
      <c r="B17" s="32"/>
      <c r="C17" s="32"/>
      <c r="D17" s="32"/>
      <c r="E17" s="32"/>
      <c r="F17" s="30"/>
    </row>
    <row r="18" spans="1:6" ht="19.5" customHeight="1">
      <c r="A18" s="11">
        <v>1</v>
      </c>
      <c r="B18" s="12">
        <v>2</v>
      </c>
      <c r="C18" s="12">
        <v>3</v>
      </c>
      <c r="D18" s="12">
        <v>4</v>
      </c>
      <c r="E18" s="12">
        <v>5</v>
      </c>
      <c r="F18" s="11">
        <v>6</v>
      </c>
    </row>
    <row r="19" spans="1:6" ht="18.75">
      <c r="A19" s="1" t="s">
        <v>0</v>
      </c>
      <c r="B19" s="4" t="s">
        <v>18</v>
      </c>
      <c r="C19" s="4"/>
      <c r="D19" s="4"/>
      <c r="E19" s="4"/>
      <c r="F19" s="21">
        <f>F20+F24+F37+F41+F33</f>
        <v>7151.35</v>
      </c>
    </row>
    <row r="20" spans="1:6" ht="42" customHeight="1">
      <c r="A20" s="6" t="s">
        <v>10</v>
      </c>
      <c r="B20" s="7" t="s">
        <v>18</v>
      </c>
      <c r="C20" s="7" t="s">
        <v>29</v>
      </c>
      <c r="D20" s="7"/>
      <c r="E20" s="7"/>
      <c r="F20" s="20">
        <v>616.2</v>
      </c>
    </row>
    <row r="21" spans="1:6" ht="54" customHeight="1">
      <c r="A21" s="2" t="s">
        <v>36</v>
      </c>
      <c r="B21" s="5" t="s">
        <v>18</v>
      </c>
      <c r="C21" s="5" t="s">
        <v>29</v>
      </c>
      <c r="D21" s="5" t="s">
        <v>37</v>
      </c>
      <c r="E21" s="5"/>
      <c r="F21" s="19">
        <f>F20</f>
        <v>616.2</v>
      </c>
    </row>
    <row r="22" spans="1:6" ht="18.75" customHeight="1">
      <c r="A22" s="2" t="s">
        <v>38</v>
      </c>
      <c r="B22" s="5" t="s">
        <v>18</v>
      </c>
      <c r="C22" s="5" t="s">
        <v>29</v>
      </c>
      <c r="D22" s="5" t="s">
        <v>39</v>
      </c>
      <c r="E22" s="5"/>
      <c r="F22" s="19">
        <f>F20</f>
        <v>616.2</v>
      </c>
    </row>
    <row r="23" spans="1:6" ht="21" customHeight="1">
      <c r="A23" s="2" t="s">
        <v>34</v>
      </c>
      <c r="B23" s="5" t="s">
        <v>18</v>
      </c>
      <c r="C23" s="5" t="s">
        <v>29</v>
      </c>
      <c r="D23" s="5" t="s">
        <v>39</v>
      </c>
      <c r="E23" s="5" t="s">
        <v>35</v>
      </c>
      <c r="F23" s="19">
        <f>F20</f>
        <v>616.2</v>
      </c>
    </row>
    <row r="24" spans="1:6" ht="54.75" customHeight="1">
      <c r="A24" s="6" t="s">
        <v>11</v>
      </c>
      <c r="B24" s="7" t="s">
        <v>18</v>
      </c>
      <c r="C24" s="7" t="s">
        <v>42</v>
      </c>
      <c r="D24" s="7"/>
      <c r="E24" s="7"/>
      <c r="F24" s="20">
        <f>F25</f>
        <v>5528.8</v>
      </c>
    </row>
    <row r="25" spans="1:6" ht="56.25" customHeight="1">
      <c r="A25" s="2" t="s">
        <v>36</v>
      </c>
      <c r="B25" s="5" t="s">
        <v>18</v>
      </c>
      <c r="C25" s="5" t="s">
        <v>42</v>
      </c>
      <c r="D25" s="5" t="s">
        <v>37</v>
      </c>
      <c r="E25" s="5"/>
      <c r="F25" s="19">
        <f>F26+F29+F31</f>
        <v>5528.8</v>
      </c>
    </row>
    <row r="26" spans="1:6" ht="17.25" customHeight="1">
      <c r="A26" s="2" t="s">
        <v>40</v>
      </c>
      <c r="B26" s="5" t="s">
        <v>18</v>
      </c>
      <c r="C26" s="5" t="s">
        <v>42</v>
      </c>
      <c r="D26" s="5" t="s">
        <v>41</v>
      </c>
      <c r="E26" s="5"/>
      <c r="F26" s="19">
        <f>F28+F27</f>
        <v>5484.7</v>
      </c>
    </row>
    <row r="27" spans="1:6" ht="17.25" customHeight="1">
      <c r="A27" s="2" t="s">
        <v>89</v>
      </c>
      <c r="B27" s="5" t="s">
        <v>18</v>
      </c>
      <c r="C27" s="5" t="s">
        <v>42</v>
      </c>
      <c r="D27" s="5" t="s">
        <v>41</v>
      </c>
      <c r="E27" s="5" t="s">
        <v>90</v>
      </c>
      <c r="F27" s="19">
        <v>120</v>
      </c>
    </row>
    <row r="28" spans="1:6" ht="18" customHeight="1">
      <c r="A28" s="2" t="s">
        <v>34</v>
      </c>
      <c r="B28" s="5" t="s">
        <v>18</v>
      </c>
      <c r="C28" s="5" t="s">
        <v>42</v>
      </c>
      <c r="D28" s="5" t="s">
        <v>41</v>
      </c>
      <c r="E28" s="5" t="s">
        <v>35</v>
      </c>
      <c r="F28" s="19">
        <v>5364.7</v>
      </c>
    </row>
    <row r="29" spans="1:6" ht="54.75" customHeight="1">
      <c r="A29" s="2" t="s">
        <v>44</v>
      </c>
      <c r="B29" s="5" t="s">
        <v>18</v>
      </c>
      <c r="C29" s="5" t="s">
        <v>42</v>
      </c>
      <c r="D29" s="5" t="s">
        <v>43</v>
      </c>
      <c r="E29" s="5"/>
      <c r="F29" s="19">
        <v>38.1</v>
      </c>
    </row>
    <row r="30" spans="1:6" ht="18" customHeight="1">
      <c r="A30" s="2" t="s">
        <v>34</v>
      </c>
      <c r="B30" s="5" t="s">
        <v>18</v>
      </c>
      <c r="C30" s="5" t="s">
        <v>42</v>
      </c>
      <c r="D30" s="5" t="s">
        <v>43</v>
      </c>
      <c r="E30" s="5" t="s">
        <v>35</v>
      </c>
      <c r="F30" s="19">
        <f>F29</f>
        <v>38.1</v>
      </c>
    </row>
    <row r="31" spans="1:6" ht="18" customHeight="1">
      <c r="A31" s="2" t="s">
        <v>116</v>
      </c>
      <c r="B31" s="5" t="s">
        <v>18</v>
      </c>
      <c r="C31" s="5" t="s">
        <v>42</v>
      </c>
      <c r="D31" s="5" t="s">
        <v>117</v>
      </c>
      <c r="E31" s="5"/>
      <c r="F31" s="19">
        <v>6</v>
      </c>
    </row>
    <row r="32" spans="1:6" ht="18" customHeight="1">
      <c r="A32" s="2" t="s">
        <v>34</v>
      </c>
      <c r="B32" s="5" t="s">
        <v>18</v>
      </c>
      <c r="C32" s="5" t="s">
        <v>42</v>
      </c>
      <c r="D32" s="5" t="s">
        <v>117</v>
      </c>
      <c r="E32" s="5" t="s">
        <v>35</v>
      </c>
      <c r="F32" s="19">
        <f>F31</f>
        <v>6</v>
      </c>
    </row>
    <row r="33" spans="1:6" ht="18" customHeight="1">
      <c r="A33" s="6" t="s">
        <v>147</v>
      </c>
      <c r="B33" s="7" t="s">
        <v>18</v>
      </c>
      <c r="C33" s="7" t="s">
        <v>45</v>
      </c>
      <c r="D33" s="5"/>
      <c r="E33" s="5"/>
      <c r="F33" s="20">
        <v>17</v>
      </c>
    </row>
    <row r="34" spans="1:6" ht="18" customHeight="1">
      <c r="A34" s="2" t="s">
        <v>148</v>
      </c>
      <c r="B34" s="5" t="s">
        <v>18</v>
      </c>
      <c r="C34" s="5" t="s">
        <v>45</v>
      </c>
      <c r="D34" s="5" t="s">
        <v>149</v>
      </c>
      <c r="E34" s="5"/>
      <c r="F34" s="19">
        <f>F33</f>
        <v>17</v>
      </c>
    </row>
    <row r="35" spans="1:6" ht="18" customHeight="1">
      <c r="A35" s="2" t="s">
        <v>148</v>
      </c>
      <c r="B35" s="5" t="s">
        <v>18</v>
      </c>
      <c r="C35" s="5" t="s">
        <v>45</v>
      </c>
      <c r="D35" s="5" t="s">
        <v>150</v>
      </c>
      <c r="E35" s="5"/>
      <c r="F35" s="19">
        <f>F33</f>
        <v>17</v>
      </c>
    </row>
    <row r="36" spans="1:6" ht="18" customHeight="1">
      <c r="A36" s="2" t="s">
        <v>34</v>
      </c>
      <c r="B36" s="5" t="s">
        <v>18</v>
      </c>
      <c r="C36" s="5" t="s">
        <v>45</v>
      </c>
      <c r="D36" s="5" t="s">
        <v>150</v>
      </c>
      <c r="E36" s="5" t="s">
        <v>35</v>
      </c>
      <c r="F36" s="19">
        <f>F33</f>
        <v>17</v>
      </c>
    </row>
    <row r="37" spans="1:6" ht="21" customHeight="1">
      <c r="A37" s="6" t="s">
        <v>1</v>
      </c>
      <c r="B37" s="7" t="s">
        <v>18</v>
      </c>
      <c r="C37" s="7" t="s">
        <v>19</v>
      </c>
      <c r="D37" s="7"/>
      <c r="E37" s="7"/>
      <c r="F37" s="20">
        <v>100</v>
      </c>
    </row>
    <row r="38" spans="1:6" ht="21" customHeight="1">
      <c r="A38" s="2" t="s">
        <v>1</v>
      </c>
      <c r="B38" s="5" t="s">
        <v>18</v>
      </c>
      <c r="C38" s="5" t="s">
        <v>19</v>
      </c>
      <c r="D38" s="5" t="s">
        <v>24</v>
      </c>
      <c r="E38" s="5"/>
      <c r="F38" s="19">
        <f>F37</f>
        <v>100</v>
      </c>
    </row>
    <row r="39" spans="1:6" ht="21" customHeight="1">
      <c r="A39" s="2" t="s">
        <v>22</v>
      </c>
      <c r="B39" s="5" t="s">
        <v>18</v>
      </c>
      <c r="C39" s="5" t="s">
        <v>19</v>
      </c>
      <c r="D39" s="5" t="s">
        <v>25</v>
      </c>
      <c r="E39" s="5"/>
      <c r="F39" s="19">
        <f>F37</f>
        <v>100</v>
      </c>
    </row>
    <row r="40" spans="1:6" ht="21" customHeight="1">
      <c r="A40" s="2" t="s">
        <v>20</v>
      </c>
      <c r="B40" s="5" t="s">
        <v>18</v>
      </c>
      <c r="C40" s="5" t="s">
        <v>19</v>
      </c>
      <c r="D40" s="5" t="s">
        <v>25</v>
      </c>
      <c r="E40" s="5" t="s">
        <v>21</v>
      </c>
      <c r="F40" s="19">
        <f>F37</f>
        <v>100</v>
      </c>
    </row>
    <row r="41" spans="1:6" ht="21" customHeight="1">
      <c r="A41" s="6" t="s">
        <v>2</v>
      </c>
      <c r="B41" s="7" t="s">
        <v>18</v>
      </c>
      <c r="C41" s="7" t="s">
        <v>101</v>
      </c>
      <c r="D41" s="7"/>
      <c r="E41" s="7"/>
      <c r="F41" s="20">
        <f>F42+F45</f>
        <v>889.35</v>
      </c>
    </row>
    <row r="42" spans="1:6" ht="54" customHeight="1">
      <c r="A42" s="2" t="s">
        <v>92</v>
      </c>
      <c r="B42" s="5" t="s">
        <v>18</v>
      </c>
      <c r="C42" s="5" t="s">
        <v>101</v>
      </c>
      <c r="D42" s="5" t="s">
        <v>93</v>
      </c>
      <c r="E42" s="5"/>
      <c r="F42" s="19">
        <v>350</v>
      </c>
    </row>
    <row r="43" spans="1:6" ht="57.75" customHeight="1">
      <c r="A43" s="2" t="s">
        <v>95</v>
      </c>
      <c r="B43" s="5" t="s">
        <v>18</v>
      </c>
      <c r="C43" s="5" t="s">
        <v>101</v>
      </c>
      <c r="D43" s="5" t="s">
        <v>94</v>
      </c>
      <c r="E43" s="5"/>
      <c r="F43" s="19">
        <f>F42</f>
        <v>350</v>
      </c>
    </row>
    <row r="44" spans="1:6" ht="21" customHeight="1">
      <c r="A44" s="2" t="s">
        <v>34</v>
      </c>
      <c r="B44" s="5" t="s">
        <v>18</v>
      </c>
      <c r="C44" s="5" t="s">
        <v>101</v>
      </c>
      <c r="D44" s="5" t="s">
        <v>94</v>
      </c>
      <c r="E44" s="5" t="s">
        <v>35</v>
      </c>
      <c r="F44" s="19">
        <f>F43</f>
        <v>350</v>
      </c>
    </row>
    <row r="45" spans="1:6" ht="35.25" customHeight="1">
      <c r="A45" s="2" t="s">
        <v>99</v>
      </c>
      <c r="B45" s="5" t="s">
        <v>18</v>
      </c>
      <c r="C45" s="5" t="s">
        <v>101</v>
      </c>
      <c r="D45" s="5" t="s">
        <v>100</v>
      </c>
      <c r="E45" s="5"/>
      <c r="F45" s="19">
        <f>F46+F49</f>
        <v>539.35</v>
      </c>
    </row>
    <row r="46" spans="1:6" ht="21" customHeight="1">
      <c r="A46" s="2" t="s">
        <v>96</v>
      </c>
      <c r="B46" s="5" t="s">
        <v>18</v>
      </c>
      <c r="C46" s="5" t="s">
        <v>101</v>
      </c>
      <c r="D46" s="5" t="s">
        <v>97</v>
      </c>
      <c r="E46" s="5"/>
      <c r="F46" s="19">
        <f>F47+F48</f>
        <v>176.4</v>
      </c>
    </row>
    <row r="47" spans="1:6" ht="21" customHeight="1">
      <c r="A47" s="2" t="s">
        <v>89</v>
      </c>
      <c r="B47" s="5" t="s">
        <v>18</v>
      </c>
      <c r="C47" s="5" t="s">
        <v>101</v>
      </c>
      <c r="D47" s="5" t="s">
        <v>97</v>
      </c>
      <c r="E47" s="5" t="s">
        <v>90</v>
      </c>
      <c r="F47" s="19">
        <v>10</v>
      </c>
    </row>
    <row r="48" spans="1:6" ht="21" customHeight="1">
      <c r="A48" s="2" t="s">
        <v>34</v>
      </c>
      <c r="B48" s="5" t="s">
        <v>18</v>
      </c>
      <c r="C48" s="5" t="s">
        <v>101</v>
      </c>
      <c r="D48" s="5" t="s">
        <v>97</v>
      </c>
      <c r="E48" s="5" t="s">
        <v>35</v>
      </c>
      <c r="F48" s="19">
        <v>166.4</v>
      </c>
    </row>
    <row r="49" spans="1:6" ht="78.75" customHeight="1">
      <c r="A49" s="2" t="s">
        <v>158</v>
      </c>
      <c r="B49" s="5" t="s">
        <v>18</v>
      </c>
      <c r="C49" s="5" t="s">
        <v>101</v>
      </c>
      <c r="D49" s="5" t="s">
        <v>159</v>
      </c>
      <c r="E49" s="5"/>
      <c r="F49" s="19">
        <v>362.95</v>
      </c>
    </row>
    <row r="50" spans="1:6" ht="21" customHeight="1">
      <c r="A50" s="2" t="s">
        <v>20</v>
      </c>
      <c r="B50" s="5" t="s">
        <v>18</v>
      </c>
      <c r="C50" s="5" t="s">
        <v>101</v>
      </c>
      <c r="D50" s="5" t="s">
        <v>159</v>
      </c>
      <c r="E50" s="5" t="s">
        <v>21</v>
      </c>
      <c r="F50" s="19">
        <f>F49</f>
        <v>362.95</v>
      </c>
    </row>
    <row r="51" spans="1:6" ht="21" customHeight="1">
      <c r="A51" s="1" t="s">
        <v>70</v>
      </c>
      <c r="B51" s="4" t="s">
        <v>29</v>
      </c>
      <c r="C51" s="4"/>
      <c r="D51" s="4"/>
      <c r="E51" s="4"/>
      <c r="F51" s="21">
        <v>708.3</v>
      </c>
    </row>
    <row r="52" spans="1:6" ht="21" customHeight="1">
      <c r="A52" s="6" t="s">
        <v>71</v>
      </c>
      <c r="B52" s="7" t="s">
        <v>29</v>
      </c>
      <c r="C52" s="7" t="s">
        <v>27</v>
      </c>
      <c r="D52" s="7"/>
      <c r="E52" s="7"/>
      <c r="F52" s="20">
        <f>F51</f>
        <v>708.3</v>
      </c>
    </row>
    <row r="53" spans="1:6" ht="42" customHeight="1">
      <c r="A53" s="2" t="s">
        <v>31</v>
      </c>
      <c r="B53" s="5" t="s">
        <v>29</v>
      </c>
      <c r="C53" s="5" t="s">
        <v>27</v>
      </c>
      <c r="D53" s="5" t="s">
        <v>30</v>
      </c>
      <c r="E53" s="5"/>
      <c r="F53" s="19">
        <f>F51</f>
        <v>708.3</v>
      </c>
    </row>
    <row r="54" spans="1:6" ht="21" customHeight="1">
      <c r="A54" s="2" t="s">
        <v>34</v>
      </c>
      <c r="B54" s="5" t="s">
        <v>29</v>
      </c>
      <c r="C54" s="5" t="s">
        <v>27</v>
      </c>
      <c r="D54" s="5" t="s">
        <v>30</v>
      </c>
      <c r="E54" s="5" t="s">
        <v>35</v>
      </c>
      <c r="F54" s="19">
        <f>F51</f>
        <v>708.3</v>
      </c>
    </row>
    <row r="55" spans="1:6" ht="34.5" customHeight="1">
      <c r="A55" s="1" t="s">
        <v>3</v>
      </c>
      <c r="B55" s="4" t="s">
        <v>27</v>
      </c>
      <c r="C55" s="4"/>
      <c r="D55" s="4"/>
      <c r="E55" s="4"/>
      <c r="F55" s="21">
        <v>61</v>
      </c>
    </row>
    <row r="56" spans="1:6" ht="18.75">
      <c r="A56" s="6" t="s">
        <v>72</v>
      </c>
      <c r="B56" s="7" t="s">
        <v>27</v>
      </c>
      <c r="C56" s="7" t="s">
        <v>67</v>
      </c>
      <c r="D56" s="7"/>
      <c r="E56" s="7"/>
      <c r="F56" s="20">
        <f>F55</f>
        <v>61</v>
      </c>
    </row>
    <row r="57" spans="1:6" ht="61.5" customHeight="1">
      <c r="A57" s="2" t="s">
        <v>73</v>
      </c>
      <c r="B57" s="5" t="s">
        <v>27</v>
      </c>
      <c r="C57" s="5" t="s">
        <v>67</v>
      </c>
      <c r="D57" s="5" t="s">
        <v>74</v>
      </c>
      <c r="E57" s="5"/>
      <c r="F57" s="19">
        <f>F56</f>
        <v>61</v>
      </c>
    </row>
    <row r="58" spans="1:6" ht="23.25" customHeight="1">
      <c r="A58" s="2" t="s">
        <v>34</v>
      </c>
      <c r="B58" s="5" t="s">
        <v>27</v>
      </c>
      <c r="C58" s="5" t="s">
        <v>67</v>
      </c>
      <c r="D58" s="5" t="s">
        <v>74</v>
      </c>
      <c r="E58" s="5" t="s">
        <v>35</v>
      </c>
      <c r="F58" s="19">
        <f>F57</f>
        <v>61</v>
      </c>
    </row>
    <row r="59" spans="1:6" ht="23.25" customHeight="1">
      <c r="A59" s="1" t="s">
        <v>102</v>
      </c>
      <c r="B59" s="4" t="s">
        <v>42</v>
      </c>
      <c r="C59" s="4"/>
      <c r="D59" s="4"/>
      <c r="E59" s="8"/>
      <c r="F59" s="21">
        <f>F60+F70</f>
        <v>6170.8</v>
      </c>
    </row>
    <row r="60" spans="1:6" ht="23.25" customHeight="1">
      <c r="A60" s="6" t="s">
        <v>118</v>
      </c>
      <c r="B60" s="7" t="s">
        <v>42</v>
      </c>
      <c r="C60" s="7" t="s">
        <v>119</v>
      </c>
      <c r="D60" s="7"/>
      <c r="E60" s="7"/>
      <c r="F60" s="20">
        <f>F61+F68+F66</f>
        <v>5810.8</v>
      </c>
    </row>
    <row r="61" spans="1:6" ht="23.25" customHeight="1">
      <c r="A61" s="17" t="s">
        <v>120</v>
      </c>
      <c r="B61" s="5" t="s">
        <v>42</v>
      </c>
      <c r="C61" s="5" t="s">
        <v>119</v>
      </c>
      <c r="D61" s="5" t="s">
        <v>121</v>
      </c>
      <c r="E61" s="5"/>
      <c r="F61" s="19">
        <f>F62+F64</f>
        <v>3193.8</v>
      </c>
    </row>
    <row r="62" spans="1:6" ht="23.25" customHeight="1">
      <c r="A62" s="18" t="s">
        <v>122</v>
      </c>
      <c r="B62" s="5" t="s">
        <v>42</v>
      </c>
      <c r="C62" s="5" t="s">
        <v>119</v>
      </c>
      <c r="D62" s="5" t="s">
        <v>123</v>
      </c>
      <c r="E62" s="5"/>
      <c r="F62" s="19">
        <v>2123.8</v>
      </c>
    </row>
    <row r="63" spans="1:6" ht="23.25" customHeight="1">
      <c r="A63" s="2" t="s">
        <v>34</v>
      </c>
      <c r="B63" s="5" t="s">
        <v>42</v>
      </c>
      <c r="C63" s="5" t="s">
        <v>119</v>
      </c>
      <c r="D63" s="5" t="s">
        <v>123</v>
      </c>
      <c r="E63" s="5" t="s">
        <v>35</v>
      </c>
      <c r="F63" s="19">
        <f>F62</f>
        <v>2123.8</v>
      </c>
    </row>
    <row r="64" spans="1:6" ht="23.25" customHeight="1">
      <c r="A64" s="2" t="s">
        <v>116</v>
      </c>
      <c r="B64" s="5" t="s">
        <v>42</v>
      </c>
      <c r="C64" s="5" t="s">
        <v>119</v>
      </c>
      <c r="D64" s="5" t="s">
        <v>144</v>
      </c>
      <c r="E64" s="5"/>
      <c r="F64" s="19">
        <v>1070</v>
      </c>
    </row>
    <row r="65" spans="1:6" ht="23.25" customHeight="1">
      <c r="A65" s="2" t="s">
        <v>34</v>
      </c>
      <c r="B65" s="5" t="s">
        <v>42</v>
      </c>
      <c r="C65" s="5" t="s">
        <v>119</v>
      </c>
      <c r="D65" s="5" t="s">
        <v>144</v>
      </c>
      <c r="E65" s="5" t="s">
        <v>35</v>
      </c>
      <c r="F65" s="19">
        <f>F64</f>
        <v>1070</v>
      </c>
    </row>
    <row r="66" spans="1:6" ht="41.25" customHeight="1">
      <c r="A66" s="2" t="s">
        <v>160</v>
      </c>
      <c r="B66" s="5" t="s">
        <v>42</v>
      </c>
      <c r="C66" s="5" t="s">
        <v>119</v>
      </c>
      <c r="D66" s="5" t="s">
        <v>161</v>
      </c>
      <c r="E66" s="5"/>
      <c r="F66" s="19">
        <v>2613</v>
      </c>
    </row>
    <row r="67" spans="1:6" ht="23.25" customHeight="1">
      <c r="A67" s="2" t="s">
        <v>34</v>
      </c>
      <c r="B67" s="5" t="s">
        <v>42</v>
      </c>
      <c r="C67" s="5" t="s">
        <v>119</v>
      </c>
      <c r="D67" s="5" t="s">
        <v>161</v>
      </c>
      <c r="E67" s="5" t="s">
        <v>35</v>
      </c>
      <c r="F67" s="19">
        <f>F66</f>
        <v>2613</v>
      </c>
    </row>
    <row r="68" spans="1:6" ht="82.5" customHeight="1">
      <c r="A68" s="2" t="s">
        <v>141</v>
      </c>
      <c r="B68" s="5" t="s">
        <v>42</v>
      </c>
      <c r="C68" s="5" t="s">
        <v>119</v>
      </c>
      <c r="D68" s="5" t="s">
        <v>98</v>
      </c>
      <c r="E68" s="5"/>
      <c r="F68" s="19">
        <v>4</v>
      </c>
    </row>
    <row r="69" spans="1:6" ht="23.25" customHeight="1">
      <c r="A69" s="2" t="s">
        <v>34</v>
      </c>
      <c r="B69" s="5" t="s">
        <v>42</v>
      </c>
      <c r="C69" s="5" t="s">
        <v>119</v>
      </c>
      <c r="D69" s="5" t="s">
        <v>98</v>
      </c>
      <c r="E69" s="5" t="s">
        <v>35</v>
      </c>
      <c r="F69" s="19">
        <f>F68</f>
        <v>4</v>
      </c>
    </row>
    <row r="70" spans="1:6" ht="23.25" customHeight="1">
      <c r="A70" s="6" t="s">
        <v>103</v>
      </c>
      <c r="B70" s="7" t="s">
        <v>42</v>
      </c>
      <c r="C70" s="7" t="s">
        <v>23</v>
      </c>
      <c r="D70" s="7"/>
      <c r="E70" s="13"/>
      <c r="F70" s="20">
        <v>360</v>
      </c>
    </row>
    <row r="71" spans="1:6" ht="36.75" customHeight="1">
      <c r="A71" s="2" t="s">
        <v>104</v>
      </c>
      <c r="B71" s="5" t="s">
        <v>42</v>
      </c>
      <c r="C71" s="5" t="s">
        <v>23</v>
      </c>
      <c r="D71" s="5" t="s">
        <v>105</v>
      </c>
      <c r="E71" s="13"/>
      <c r="F71" s="19">
        <f>F70</f>
        <v>360</v>
      </c>
    </row>
    <row r="72" spans="1:6" ht="23.25" customHeight="1">
      <c r="A72" s="2" t="s">
        <v>34</v>
      </c>
      <c r="B72" s="5" t="s">
        <v>42</v>
      </c>
      <c r="C72" s="5" t="s">
        <v>23</v>
      </c>
      <c r="D72" s="5" t="s">
        <v>105</v>
      </c>
      <c r="E72" s="5" t="s">
        <v>35</v>
      </c>
      <c r="F72" s="19">
        <f>F70</f>
        <v>360</v>
      </c>
    </row>
    <row r="73" spans="1:6" ht="18.75">
      <c r="A73" s="1" t="s">
        <v>4</v>
      </c>
      <c r="B73" s="4" t="s">
        <v>26</v>
      </c>
      <c r="C73" s="3"/>
      <c r="D73" s="3"/>
      <c r="E73" s="3"/>
      <c r="F73" s="22">
        <f>F74+F78+F93</f>
        <v>35468.57</v>
      </c>
    </row>
    <row r="74" spans="1:6" ht="18.75">
      <c r="A74" s="6" t="s">
        <v>5</v>
      </c>
      <c r="B74" s="7" t="s">
        <v>26</v>
      </c>
      <c r="C74" s="7" t="s">
        <v>18</v>
      </c>
      <c r="D74" s="7"/>
      <c r="E74" s="7"/>
      <c r="F74" s="20">
        <v>460.08</v>
      </c>
    </row>
    <row r="75" spans="1:6" ht="18.75">
      <c r="A75" s="2" t="s">
        <v>76</v>
      </c>
      <c r="B75" s="5" t="s">
        <v>26</v>
      </c>
      <c r="C75" s="5" t="s">
        <v>18</v>
      </c>
      <c r="D75" s="5" t="s">
        <v>75</v>
      </c>
      <c r="E75" s="5"/>
      <c r="F75" s="19">
        <f>F74</f>
        <v>460.08</v>
      </c>
    </row>
    <row r="76" spans="1:6" ht="18.75">
      <c r="A76" s="2" t="s">
        <v>154</v>
      </c>
      <c r="B76" s="5" t="s">
        <v>26</v>
      </c>
      <c r="C76" s="5" t="s">
        <v>18</v>
      </c>
      <c r="D76" s="5" t="s">
        <v>155</v>
      </c>
      <c r="E76" s="5"/>
      <c r="F76" s="19">
        <f>F74</f>
        <v>460.08</v>
      </c>
    </row>
    <row r="77" spans="1:6" ht="24.75" customHeight="1">
      <c r="A77" s="2" t="s">
        <v>34</v>
      </c>
      <c r="B77" s="5" t="s">
        <v>26</v>
      </c>
      <c r="C77" s="5" t="s">
        <v>18</v>
      </c>
      <c r="D77" s="5" t="s">
        <v>155</v>
      </c>
      <c r="E77" s="5" t="s">
        <v>35</v>
      </c>
      <c r="F77" s="19">
        <f>F76</f>
        <v>460.08</v>
      </c>
    </row>
    <row r="78" spans="1:6" ht="18.75">
      <c r="A78" s="6" t="s">
        <v>81</v>
      </c>
      <c r="B78" s="7" t="s">
        <v>26</v>
      </c>
      <c r="C78" s="7" t="s">
        <v>29</v>
      </c>
      <c r="D78" s="7"/>
      <c r="E78" s="7"/>
      <c r="F78" s="20">
        <f>F79+F82+F91</f>
        <v>29212</v>
      </c>
    </row>
    <row r="79" spans="1:6" ht="37.5">
      <c r="A79" s="2" t="s">
        <v>46</v>
      </c>
      <c r="B79" s="5" t="s">
        <v>26</v>
      </c>
      <c r="C79" s="5" t="s">
        <v>29</v>
      </c>
      <c r="D79" s="5" t="s">
        <v>47</v>
      </c>
      <c r="E79" s="5"/>
      <c r="F79" s="19">
        <v>7100</v>
      </c>
    </row>
    <row r="80" spans="1:6" ht="44.25" customHeight="1">
      <c r="A80" s="2" t="s">
        <v>86</v>
      </c>
      <c r="B80" s="5" t="s">
        <v>26</v>
      </c>
      <c r="C80" s="5" t="s">
        <v>29</v>
      </c>
      <c r="D80" s="5" t="s">
        <v>50</v>
      </c>
      <c r="E80" s="5"/>
      <c r="F80" s="19">
        <f>F79</f>
        <v>7100</v>
      </c>
    </row>
    <row r="81" spans="1:6" ht="18.75">
      <c r="A81" s="2" t="s">
        <v>51</v>
      </c>
      <c r="B81" s="5" t="s">
        <v>26</v>
      </c>
      <c r="C81" s="5" t="s">
        <v>29</v>
      </c>
      <c r="D81" s="5" t="s">
        <v>50</v>
      </c>
      <c r="E81" s="5" t="s">
        <v>52</v>
      </c>
      <c r="F81" s="19">
        <f>F79</f>
        <v>7100</v>
      </c>
    </row>
    <row r="82" spans="1:6" ht="26.25" customHeight="1">
      <c r="A82" s="2" t="s">
        <v>82</v>
      </c>
      <c r="B82" s="5" t="s">
        <v>26</v>
      </c>
      <c r="C82" s="5" t="s">
        <v>29</v>
      </c>
      <c r="D82" s="5" t="s">
        <v>83</v>
      </c>
      <c r="E82" s="5"/>
      <c r="F82" s="19">
        <f>F85+F87+F89+F83</f>
        <v>10186.3</v>
      </c>
    </row>
    <row r="83" spans="1:6" ht="60.75" customHeight="1">
      <c r="A83" s="2" t="s">
        <v>142</v>
      </c>
      <c r="B83" s="5" t="s">
        <v>26</v>
      </c>
      <c r="C83" s="5" t="s">
        <v>29</v>
      </c>
      <c r="D83" s="5" t="s">
        <v>143</v>
      </c>
      <c r="E83" s="5"/>
      <c r="F83" s="19">
        <v>4500</v>
      </c>
    </row>
    <row r="84" spans="1:6" ht="26.25" customHeight="1">
      <c r="A84" s="2" t="s">
        <v>130</v>
      </c>
      <c r="B84" s="5" t="s">
        <v>26</v>
      </c>
      <c r="C84" s="5" t="s">
        <v>29</v>
      </c>
      <c r="D84" s="5" t="s">
        <v>143</v>
      </c>
      <c r="E84" s="5" t="s">
        <v>131</v>
      </c>
      <c r="F84" s="19">
        <f>F83</f>
        <v>4500</v>
      </c>
    </row>
    <row r="85" spans="1:6" ht="57" customHeight="1">
      <c r="A85" s="2" t="s">
        <v>137</v>
      </c>
      <c r="B85" s="5" t="s">
        <v>26</v>
      </c>
      <c r="C85" s="5" t="s">
        <v>29</v>
      </c>
      <c r="D85" s="5" t="s">
        <v>132</v>
      </c>
      <c r="E85" s="5"/>
      <c r="F85" s="19">
        <v>2822.3</v>
      </c>
    </row>
    <row r="86" spans="1:6" ht="20.25" customHeight="1">
      <c r="A86" s="2" t="s">
        <v>130</v>
      </c>
      <c r="B86" s="5" t="s">
        <v>26</v>
      </c>
      <c r="C86" s="5" t="s">
        <v>29</v>
      </c>
      <c r="D86" s="5" t="s">
        <v>132</v>
      </c>
      <c r="E86" s="5" t="s">
        <v>131</v>
      </c>
      <c r="F86" s="19">
        <f>F85</f>
        <v>2822.3</v>
      </c>
    </row>
    <row r="87" spans="1:6" ht="19.5" customHeight="1">
      <c r="A87" s="2" t="s">
        <v>84</v>
      </c>
      <c r="B87" s="5" t="s">
        <v>26</v>
      </c>
      <c r="C87" s="5" t="s">
        <v>29</v>
      </c>
      <c r="D87" s="5" t="s">
        <v>85</v>
      </c>
      <c r="E87" s="5"/>
      <c r="F87" s="19">
        <v>1100</v>
      </c>
    </row>
    <row r="88" spans="1:6" ht="18" customHeight="1">
      <c r="A88" s="2" t="s">
        <v>34</v>
      </c>
      <c r="B88" s="5" t="s">
        <v>26</v>
      </c>
      <c r="C88" s="5" t="s">
        <v>29</v>
      </c>
      <c r="D88" s="5" t="s">
        <v>85</v>
      </c>
      <c r="E88" s="5" t="s">
        <v>35</v>
      </c>
      <c r="F88" s="19">
        <f>F87</f>
        <v>1100</v>
      </c>
    </row>
    <row r="89" spans="1:6" ht="18" customHeight="1">
      <c r="A89" s="2" t="s">
        <v>116</v>
      </c>
      <c r="B89" s="5" t="s">
        <v>26</v>
      </c>
      <c r="C89" s="5" t="s">
        <v>29</v>
      </c>
      <c r="D89" s="5" t="s">
        <v>124</v>
      </c>
      <c r="E89" s="5"/>
      <c r="F89" s="19">
        <v>1764</v>
      </c>
    </row>
    <row r="90" spans="1:6" ht="18" customHeight="1">
      <c r="A90" s="2" t="s">
        <v>34</v>
      </c>
      <c r="B90" s="5" t="s">
        <v>26</v>
      </c>
      <c r="C90" s="5" t="s">
        <v>29</v>
      </c>
      <c r="D90" s="5" t="s">
        <v>124</v>
      </c>
      <c r="E90" s="5" t="s">
        <v>35</v>
      </c>
      <c r="F90" s="19">
        <f>F89</f>
        <v>1764</v>
      </c>
    </row>
    <row r="91" spans="1:6" ht="78" customHeight="1">
      <c r="A91" s="2" t="s">
        <v>151</v>
      </c>
      <c r="B91" s="5" t="s">
        <v>26</v>
      </c>
      <c r="C91" s="5" t="s">
        <v>29</v>
      </c>
      <c r="D91" s="5" t="s">
        <v>152</v>
      </c>
      <c r="E91" s="5"/>
      <c r="F91" s="19">
        <v>11925.7</v>
      </c>
    </row>
    <row r="92" spans="1:6" ht="18" customHeight="1">
      <c r="A92" s="2" t="s">
        <v>51</v>
      </c>
      <c r="B92" s="5" t="s">
        <v>26</v>
      </c>
      <c r="C92" s="5" t="s">
        <v>29</v>
      </c>
      <c r="D92" s="5" t="s">
        <v>152</v>
      </c>
      <c r="E92" s="5" t="s">
        <v>52</v>
      </c>
      <c r="F92" s="19">
        <f>F91</f>
        <v>11925.7</v>
      </c>
    </row>
    <row r="93" spans="1:6" ht="21.75" customHeight="1">
      <c r="A93" s="6" t="s">
        <v>12</v>
      </c>
      <c r="B93" s="7" t="s">
        <v>26</v>
      </c>
      <c r="C93" s="7" t="s">
        <v>27</v>
      </c>
      <c r="D93" s="7"/>
      <c r="E93" s="7"/>
      <c r="F93" s="24">
        <f>F94+F103</f>
        <v>5796.49</v>
      </c>
    </row>
    <row r="94" spans="1:6" ht="18.75">
      <c r="A94" s="2" t="s">
        <v>12</v>
      </c>
      <c r="B94" s="5" t="s">
        <v>26</v>
      </c>
      <c r="C94" s="5" t="s">
        <v>27</v>
      </c>
      <c r="D94" s="5" t="s">
        <v>28</v>
      </c>
      <c r="E94" s="5"/>
      <c r="F94" s="23">
        <f>F95+F97+F99+F102</f>
        <v>5446.49</v>
      </c>
    </row>
    <row r="95" spans="1:6" ht="20.25" customHeight="1">
      <c r="A95" s="2" t="s">
        <v>87</v>
      </c>
      <c r="B95" s="5" t="s">
        <v>26</v>
      </c>
      <c r="C95" s="5" t="s">
        <v>27</v>
      </c>
      <c r="D95" s="5" t="s">
        <v>88</v>
      </c>
      <c r="E95" s="5"/>
      <c r="F95" s="19">
        <v>316.6</v>
      </c>
    </row>
    <row r="96" spans="1:6" ht="18.75" customHeight="1">
      <c r="A96" s="2" t="s">
        <v>34</v>
      </c>
      <c r="B96" s="5" t="s">
        <v>26</v>
      </c>
      <c r="C96" s="5" t="s">
        <v>27</v>
      </c>
      <c r="D96" s="5" t="s">
        <v>88</v>
      </c>
      <c r="E96" s="5" t="s">
        <v>35</v>
      </c>
      <c r="F96" s="19">
        <f>F95</f>
        <v>316.6</v>
      </c>
    </row>
    <row r="97" spans="1:6" ht="38.25" customHeight="1">
      <c r="A97" s="2" t="s">
        <v>32</v>
      </c>
      <c r="B97" s="5" t="s">
        <v>26</v>
      </c>
      <c r="C97" s="5" t="s">
        <v>27</v>
      </c>
      <c r="D97" s="5" t="s">
        <v>33</v>
      </c>
      <c r="E97" s="5"/>
      <c r="F97" s="23">
        <v>700</v>
      </c>
    </row>
    <row r="98" spans="1:6" ht="21" customHeight="1">
      <c r="A98" s="2" t="s">
        <v>34</v>
      </c>
      <c r="B98" s="5" t="s">
        <v>26</v>
      </c>
      <c r="C98" s="5" t="s">
        <v>27</v>
      </c>
      <c r="D98" s="5" t="s">
        <v>33</v>
      </c>
      <c r="E98" s="5" t="s">
        <v>35</v>
      </c>
      <c r="F98" s="23">
        <f>F97</f>
        <v>700</v>
      </c>
    </row>
    <row r="99" spans="1:6" ht="21" customHeight="1">
      <c r="A99" s="2" t="s">
        <v>116</v>
      </c>
      <c r="B99" s="5" t="s">
        <v>26</v>
      </c>
      <c r="C99" s="5" t="s">
        <v>27</v>
      </c>
      <c r="D99" s="5" t="s">
        <v>125</v>
      </c>
      <c r="E99" s="5"/>
      <c r="F99" s="19">
        <v>20</v>
      </c>
    </row>
    <row r="100" spans="1:6" ht="21" customHeight="1">
      <c r="A100" s="2" t="s">
        <v>34</v>
      </c>
      <c r="B100" s="5" t="s">
        <v>26</v>
      </c>
      <c r="C100" s="5" t="s">
        <v>27</v>
      </c>
      <c r="D100" s="5" t="s">
        <v>125</v>
      </c>
      <c r="E100" s="5" t="s">
        <v>35</v>
      </c>
      <c r="F100" s="19">
        <f>F99</f>
        <v>20</v>
      </c>
    </row>
    <row r="101" spans="1:6" ht="26.25" customHeight="1">
      <c r="A101" s="2" t="s">
        <v>133</v>
      </c>
      <c r="B101" s="5" t="s">
        <v>26</v>
      </c>
      <c r="C101" s="5" t="s">
        <v>27</v>
      </c>
      <c r="D101" s="5" t="s">
        <v>135</v>
      </c>
      <c r="E101" s="5"/>
      <c r="F101" s="23">
        <v>4409.89</v>
      </c>
    </row>
    <row r="102" spans="1:6" ht="64.5" customHeight="1">
      <c r="A102" s="2" t="s">
        <v>134</v>
      </c>
      <c r="B102" s="5" t="s">
        <v>26</v>
      </c>
      <c r="C102" s="5" t="s">
        <v>27</v>
      </c>
      <c r="D102" s="5" t="s">
        <v>135</v>
      </c>
      <c r="E102" s="5" t="s">
        <v>136</v>
      </c>
      <c r="F102" s="23">
        <f>F101</f>
        <v>4409.89</v>
      </c>
    </row>
    <row r="103" spans="1:6" ht="40.5" customHeight="1">
      <c r="A103" s="2" t="s">
        <v>156</v>
      </c>
      <c r="B103" s="5" t="s">
        <v>26</v>
      </c>
      <c r="C103" s="5" t="s">
        <v>27</v>
      </c>
      <c r="D103" s="5" t="s">
        <v>153</v>
      </c>
      <c r="E103" s="5"/>
      <c r="F103" s="23">
        <v>350</v>
      </c>
    </row>
    <row r="104" spans="1:6" ht="24" customHeight="1">
      <c r="A104" s="2" t="s">
        <v>34</v>
      </c>
      <c r="B104" s="5" t="s">
        <v>26</v>
      </c>
      <c r="C104" s="5" t="s">
        <v>27</v>
      </c>
      <c r="D104" s="5" t="s">
        <v>153</v>
      </c>
      <c r="E104" s="5" t="s">
        <v>35</v>
      </c>
      <c r="F104" s="23">
        <f>F103</f>
        <v>350</v>
      </c>
    </row>
    <row r="105" spans="1:6" ht="21" customHeight="1">
      <c r="A105" s="1" t="s">
        <v>6</v>
      </c>
      <c r="B105" s="4" t="s">
        <v>45</v>
      </c>
      <c r="C105" s="4"/>
      <c r="D105" s="4"/>
      <c r="E105" s="4"/>
      <c r="F105" s="21">
        <v>92</v>
      </c>
    </row>
    <row r="106" spans="1:6" ht="21.75" customHeight="1">
      <c r="A106" s="6" t="s">
        <v>7</v>
      </c>
      <c r="B106" s="7" t="s">
        <v>45</v>
      </c>
      <c r="C106" s="7" t="s">
        <v>45</v>
      </c>
      <c r="D106" s="7"/>
      <c r="E106" s="7"/>
      <c r="F106" s="20">
        <f>F105</f>
        <v>92</v>
      </c>
    </row>
    <row r="107" spans="1:6" ht="21" customHeight="1">
      <c r="A107" s="2" t="s">
        <v>54</v>
      </c>
      <c r="B107" s="5" t="s">
        <v>45</v>
      </c>
      <c r="C107" s="5" t="s">
        <v>45</v>
      </c>
      <c r="D107" s="5" t="s">
        <v>55</v>
      </c>
      <c r="E107" s="5"/>
      <c r="F107" s="19"/>
    </row>
    <row r="108" spans="1:6" ht="22.5" customHeight="1">
      <c r="A108" s="2" t="s">
        <v>56</v>
      </c>
      <c r="B108" s="5" t="s">
        <v>45</v>
      </c>
      <c r="C108" s="5" t="s">
        <v>45</v>
      </c>
      <c r="D108" s="5" t="s">
        <v>57</v>
      </c>
      <c r="E108" s="5"/>
      <c r="F108" s="19">
        <f>F105</f>
        <v>92</v>
      </c>
    </row>
    <row r="109" spans="1:6" ht="18.75">
      <c r="A109" s="2" t="s">
        <v>34</v>
      </c>
      <c r="B109" s="5" t="s">
        <v>45</v>
      </c>
      <c r="C109" s="5" t="s">
        <v>45</v>
      </c>
      <c r="D109" s="5" t="s">
        <v>57</v>
      </c>
      <c r="E109" s="5" t="s">
        <v>35</v>
      </c>
      <c r="F109" s="19">
        <f>F105</f>
        <v>92</v>
      </c>
    </row>
    <row r="110" spans="1:6" ht="18.75">
      <c r="A110" s="1" t="s">
        <v>106</v>
      </c>
      <c r="B110" s="4" t="s">
        <v>58</v>
      </c>
      <c r="C110" s="4"/>
      <c r="D110" s="4"/>
      <c r="E110" s="4"/>
      <c r="F110" s="21">
        <f>F111</f>
        <v>4989.4</v>
      </c>
    </row>
    <row r="111" spans="1:6" ht="20.25" customHeight="1">
      <c r="A111" s="6" t="s">
        <v>13</v>
      </c>
      <c r="B111" s="7" t="s">
        <v>58</v>
      </c>
      <c r="C111" s="7" t="s">
        <v>18</v>
      </c>
      <c r="D111" s="7"/>
      <c r="E111" s="7"/>
      <c r="F111" s="20">
        <f>F112+F119</f>
        <v>4989.4</v>
      </c>
    </row>
    <row r="112" spans="1:6" ht="18.75">
      <c r="A112" s="2" t="s">
        <v>111</v>
      </c>
      <c r="B112" s="5" t="s">
        <v>58</v>
      </c>
      <c r="C112" s="5" t="s">
        <v>18</v>
      </c>
      <c r="D112" s="5" t="s">
        <v>59</v>
      </c>
      <c r="E112" s="5"/>
      <c r="F112" s="19">
        <f>F113+F115+F117</f>
        <v>3591.7999999999997</v>
      </c>
    </row>
    <row r="113" spans="1:6" ht="42" customHeight="1">
      <c r="A113" s="2" t="s">
        <v>107</v>
      </c>
      <c r="B113" s="5" t="s">
        <v>58</v>
      </c>
      <c r="C113" s="5" t="s">
        <v>18</v>
      </c>
      <c r="D113" s="5" t="s">
        <v>128</v>
      </c>
      <c r="E113" s="5"/>
      <c r="F113" s="19">
        <v>31.2</v>
      </c>
    </row>
    <row r="114" spans="1:6" ht="18.75">
      <c r="A114" s="2" t="s">
        <v>48</v>
      </c>
      <c r="B114" s="5" t="s">
        <v>58</v>
      </c>
      <c r="C114" s="5" t="s">
        <v>18</v>
      </c>
      <c r="D114" s="5" t="s">
        <v>128</v>
      </c>
      <c r="E114" s="5" t="s">
        <v>49</v>
      </c>
      <c r="F114" s="19">
        <f>F113</f>
        <v>31.2</v>
      </c>
    </row>
    <row r="115" spans="1:6" ht="25.5" customHeight="1">
      <c r="A115" s="2" t="s">
        <v>53</v>
      </c>
      <c r="B115" s="5" t="s">
        <v>58</v>
      </c>
      <c r="C115" s="5" t="s">
        <v>18</v>
      </c>
      <c r="D115" s="5" t="s">
        <v>60</v>
      </c>
      <c r="E115" s="5"/>
      <c r="F115" s="19">
        <f>F116</f>
        <v>3545.6</v>
      </c>
    </row>
    <row r="116" spans="1:6" ht="18.75">
      <c r="A116" s="2" t="s">
        <v>48</v>
      </c>
      <c r="B116" s="5" t="s">
        <v>58</v>
      </c>
      <c r="C116" s="5" t="s">
        <v>18</v>
      </c>
      <c r="D116" s="5" t="s">
        <v>60</v>
      </c>
      <c r="E116" s="5" t="s">
        <v>49</v>
      </c>
      <c r="F116" s="19">
        <v>3545.6</v>
      </c>
    </row>
    <row r="117" spans="1:6" ht="23.25" customHeight="1">
      <c r="A117" s="2" t="s">
        <v>116</v>
      </c>
      <c r="B117" s="5" t="s">
        <v>58</v>
      </c>
      <c r="C117" s="5" t="s">
        <v>18</v>
      </c>
      <c r="D117" s="5" t="s">
        <v>126</v>
      </c>
      <c r="E117" s="5"/>
      <c r="F117" s="19">
        <v>15</v>
      </c>
    </row>
    <row r="118" spans="1:6" ht="21.75" customHeight="1">
      <c r="A118" s="2" t="s">
        <v>48</v>
      </c>
      <c r="B118" s="5" t="s">
        <v>58</v>
      </c>
      <c r="C118" s="5" t="s">
        <v>18</v>
      </c>
      <c r="D118" s="5" t="s">
        <v>126</v>
      </c>
      <c r="E118" s="5" t="s">
        <v>49</v>
      </c>
      <c r="F118" s="19">
        <f>F117</f>
        <v>15</v>
      </c>
    </row>
    <row r="119" spans="1:6" ht="18.75">
      <c r="A119" s="2" t="s">
        <v>61</v>
      </c>
      <c r="B119" s="5" t="s">
        <v>58</v>
      </c>
      <c r="C119" s="5" t="s">
        <v>18</v>
      </c>
      <c r="D119" s="5" t="s">
        <v>62</v>
      </c>
      <c r="E119" s="5"/>
      <c r="F119" s="19">
        <f>F121+F123</f>
        <v>1397.6</v>
      </c>
    </row>
    <row r="120" spans="1:6" ht="19.5" customHeight="1">
      <c r="A120" s="2" t="s">
        <v>53</v>
      </c>
      <c r="B120" s="5" t="s">
        <v>58</v>
      </c>
      <c r="C120" s="5" t="s">
        <v>18</v>
      </c>
      <c r="D120" s="5" t="s">
        <v>63</v>
      </c>
      <c r="E120" s="5"/>
      <c r="F120" s="19">
        <v>1337.6</v>
      </c>
    </row>
    <row r="121" spans="1:6" ht="18.75">
      <c r="A121" s="2" t="s">
        <v>48</v>
      </c>
      <c r="B121" s="5" t="s">
        <v>58</v>
      </c>
      <c r="C121" s="5" t="s">
        <v>18</v>
      </c>
      <c r="D121" s="5" t="s">
        <v>63</v>
      </c>
      <c r="E121" s="5" t="s">
        <v>49</v>
      </c>
      <c r="F121" s="19">
        <f>F120</f>
        <v>1337.6</v>
      </c>
    </row>
    <row r="122" spans="1:6" ht="25.5" customHeight="1">
      <c r="A122" s="2" t="s">
        <v>116</v>
      </c>
      <c r="B122" s="5" t="s">
        <v>58</v>
      </c>
      <c r="C122" s="5" t="s">
        <v>18</v>
      </c>
      <c r="D122" s="5" t="s">
        <v>127</v>
      </c>
      <c r="E122" s="5"/>
      <c r="F122" s="19">
        <v>60</v>
      </c>
    </row>
    <row r="123" spans="1:6" ht="22.5" customHeight="1">
      <c r="A123" s="2" t="s">
        <v>48</v>
      </c>
      <c r="B123" s="5" t="s">
        <v>58</v>
      </c>
      <c r="C123" s="5" t="s">
        <v>18</v>
      </c>
      <c r="D123" s="5" t="s">
        <v>127</v>
      </c>
      <c r="E123" s="5" t="s">
        <v>49</v>
      </c>
      <c r="F123" s="19">
        <f>F122</f>
        <v>60</v>
      </c>
    </row>
    <row r="124" spans="1:6" ht="18.75">
      <c r="A124" s="1" t="s">
        <v>8</v>
      </c>
      <c r="B124" s="4" t="s">
        <v>67</v>
      </c>
      <c r="C124" s="4"/>
      <c r="D124" s="7"/>
      <c r="E124" s="7"/>
      <c r="F124" s="21">
        <v>180.63</v>
      </c>
    </row>
    <row r="125" spans="1:6" ht="22.5" customHeight="1">
      <c r="A125" s="6" t="s">
        <v>9</v>
      </c>
      <c r="B125" s="7" t="s">
        <v>67</v>
      </c>
      <c r="C125" s="7" t="s">
        <v>27</v>
      </c>
      <c r="D125" s="5"/>
      <c r="E125" s="5"/>
      <c r="F125" s="19">
        <f>F124</f>
        <v>180.63</v>
      </c>
    </row>
    <row r="126" spans="1:6" ht="37.5">
      <c r="A126" s="2" t="s">
        <v>140</v>
      </c>
      <c r="B126" s="5" t="s">
        <v>67</v>
      </c>
      <c r="C126" s="5" t="s">
        <v>27</v>
      </c>
      <c r="D126" s="5" t="s">
        <v>98</v>
      </c>
      <c r="E126" s="5"/>
      <c r="F126" s="19">
        <f>F124</f>
        <v>180.63</v>
      </c>
    </row>
    <row r="127" spans="1:6" ht="21" customHeight="1">
      <c r="A127" s="2" t="s">
        <v>89</v>
      </c>
      <c r="B127" s="5" t="s">
        <v>67</v>
      </c>
      <c r="C127" s="5" t="s">
        <v>27</v>
      </c>
      <c r="D127" s="5" t="s">
        <v>98</v>
      </c>
      <c r="E127" s="5" t="s">
        <v>90</v>
      </c>
      <c r="F127" s="19">
        <f>F124</f>
        <v>180.63</v>
      </c>
    </row>
    <row r="128" spans="1:6" ht="18.75">
      <c r="A128" s="1" t="s">
        <v>14</v>
      </c>
      <c r="B128" s="4" t="s">
        <v>19</v>
      </c>
      <c r="C128" s="4"/>
      <c r="D128" s="4"/>
      <c r="E128" s="4"/>
      <c r="F128" s="21">
        <f>F129</f>
        <v>299.8</v>
      </c>
    </row>
    <row r="129" spans="1:6" ht="20.25" customHeight="1">
      <c r="A129" s="6" t="s">
        <v>108</v>
      </c>
      <c r="B129" s="7" t="s">
        <v>19</v>
      </c>
      <c r="C129" s="7" t="s">
        <v>26</v>
      </c>
      <c r="D129" s="7"/>
      <c r="E129" s="7"/>
      <c r="F129" s="20">
        <f>F130</f>
        <v>299.8</v>
      </c>
    </row>
    <row r="130" spans="1:6" ht="37.5" customHeight="1">
      <c r="A130" s="2" t="s">
        <v>64</v>
      </c>
      <c r="B130" s="5" t="s">
        <v>19</v>
      </c>
      <c r="C130" s="5" t="s">
        <v>26</v>
      </c>
      <c r="D130" s="5" t="s">
        <v>65</v>
      </c>
      <c r="E130" s="5"/>
      <c r="F130" s="19">
        <f>F131</f>
        <v>299.8</v>
      </c>
    </row>
    <row r="131" spans="1:6" ht="34.5" customHeight="1">
      <c r="A131" s="2" t="s">
        <v>112</v>
      </c>
      <c r="B131" s="5" t="s">
        <v>19</v>
      </c>
      <c r="C131" s="5" t="s">
        <v>26</v>
      </c>
      <c r="D131" s="5" t="s">
        <v>66</v>
      </c>
      <c r="E131" s="5"/>
      <c r="F131" s="19">
        <f>F132+F133</f>
        <v>299.8</v>
      </c>
    </row>
    <row r="132" spans="1:6" ht="22.5" customHeight="1">
      <c r="A132" s="2" t="s">
        <v>89</v>
      </c>
      <c r="B132" s="5" t="s">
        <v>19</v>
      </c>
      <c r="C132" s="5" t="s">
        <v>26</v>
      </c>
      <c r="D132" s="5" t="s">
        <v>66</v>
      </c>
      <c r="E132" s="5" t="s">
        <v>90</v>
      </c>
      <c r="F132" s="19">
        <v>137.8</v>
      </c>
    </row>
    <row r="133" spans="1:6" ht="18" customHeight="1">
      <c r="A133" s="2" t="s">
        <v>34</v>
      </c>
      <c r="B133" s="5" t="s">
        <v>19</v>
      </c>
      <c r="C133" s="5" t="s">
        <v>26</v>
      </c>
      <c r="D133" s="5" t="s">
        <v>66</v>
      </c>
      <c r="E133" s="5" t="s">
        <v>35</v>
      </c>
      <c r="F133" s="19">
        <v>162</v>
      </c>
    </row>
    <row r="134" spans="1:6" ht="21" customHeight="1">
      <c r="A134" s="1" t="s">
        <v>109</v>
      </c>
      <c r="B134" s="4" t="s">
        <v>23</v>
      </c>
      <c r="C134" s="4"/>
      <c r="D134" s="4"/>
      <c r="E134" s="4"/>
      <c r="F134" s="21">
        <v>290</v>
      </c>
    </row>
    <row r="135" spans="1:6" ht="19.5" customHeight="1">
      <c r="A135" s="6" t="s">
        <v>110</v>
      </c>
      <c r="B135" s="7" t="s">
        <v>23</v>
      </c>
      <c r="C135" s="7" t="s">
        <v>42</v>
      </c>
      <c r="D135" s="7"/>
      <c r="E135" s="7"/>
      <c r="F135" s="20">
        <f>F134</f>
        <v>290</v>
      </c>
    </row>
    <row r="136" spans="1:6" ht="24.75" customHeight="1">
      <c r="A136" s="2" t="s">
        <v>109</v>
      </c>
      <c r="B136" s="5" t="s">
        <v>23</v>
      </c>
      <c r="C136" s="5" t="s">
        <v>42</v>
      </c>
      <c r="D136" s="5" t="s">
        <v>113</v>
      </c>
      <c r="E136" s="7"/>
      <c r="F136" s="19">
        <f>F134</f>
        <v>290</v>
      </c>
    </row>
    <row r="137" spans="1:6" ht="34.5" customHeight="1">
      <c r="A137" s="2" t="s">
        <v>114</v>
      </c>
      <c r="B137" s="5" t="s">
        <v>23</v>
      </c>
      <c r="C137" s="5" t="s">
        <v>42</v>
      </c>
      <c r="D137" s="5" t="s">
        <v>115</v>
      </c>
      <c r="E137" s="5"/>
      <c r="F137" s="19">
        <f>F134</f>
        <v>290</v>
      </c>
    </row>
    <row r="138" spans="1:6" ht="24" customHeight="1">
      <c r="A138" s="2" t="s">
        <v>34</v>
      </c>
      <c r="B138" s="5" t="s">
        <v>23</v>
      </c>
      <c r="C138" s="5" t="s">
        <v>42</v>
      </c>
      <c r="D138" s="5" t="s">
        <v>115</v>
      </c>
      <c r="E138" s="5" t="s">
        <v>35</v>
      </c>
      <c r="F138" s="19">
        <f>F134</f>
        <v>290</v>
      </c>
    </row>
    <row r="139" spans="1:6" ht="18" customHeight="1">
      <c r="A139" s="1" t="s">
        <v>91</v>
      </c>
      <c r="B139" s="3"/>
      <c r="C139" s="3"/>
      <c r="D139" s="3"/>
      <c r="E139" s="3"/>
      <c r="F139" s="22">
        <f>F19+F51+F55+F59+F73+F105+F110+F124+F128+F134</f>
        <v>55411.850000000006</v>
      </c>
    </row>
    <row r="140" ht="110.25" customHeight="1"/>
    <row r="141" ht="21" customHeight="1"/>
  </sheetData>
  <sheetProtection/>
  <mergeCells count="16">
    <mergeCell ref="A11:F12"/>
    <mergeCell ref="A16:A17"/>
    <mergeCell ref="F16:F17"/>
    <mergeCell ref="B16:B17"/>
    <mergeCell ref="C16:C17"/>
    <mergeCell ref="D16:D17"/>
    <mergeCell ref="E16:E17"/>
    <mergeCell ref="A8:H8"/>
    <mergeCell ref="A5:H5"/>
    <mergeCell ref="A6:F6"/>
    <mergeCell ref="A9:F9"/>
    <mergeCell ref="A1:F1"/>
    <mergeCell ref="A3:H3"/>
    <mergeCell ref="A7:H7"/>
    <mergeCell ref="E2:F2"/>
    <mergeCell ref="E4:H4"/>
  </mergeCells>
  <printOptions/>
  <pageMargins left="0.7874015748031497" right="0.3937007874015748" top="0.3937007874015748" bottom="0.1968503937007874" header="0.5118110236220472" footer="0.5118110236220472"/>
  <pageSetup horizontalDpi="600" verticalDpi="600" orientation="portrait" paperSize="9" scale="55" r:id="rId1"/>
  <rowBreaks count="2" manualBreakCount="2">
    <brk id="54" max="5" man="1"/>
    <brk id="104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ТУ по Камышинскому району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Администрация</cp:lastModifiedBy>
  <cp:lastPrinted>2013-08-09T05:38:47Z</cp:lastPrinted>
  <dcterms:created xsi:type="dcterms:W3CDTF">2007-08-28T12:45:19Z</dcterms:created>
  <dcterms:modified xsi:type="dcterms:W3CDTF">2013-08-09T05:39:01Z</dcterms:modified>
  <cp:category/>
  <cp:version/>
  <cp:contentType/>
  <cp:contentStatus/>
</cp:coreProperties>
</file>